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K\Desktop\karty\"/>
    </mc:Choice>
  </mc:AlternateContent>
  <xr:revisionPtr revIDLastSave="0" documentId="13_ncr:1_{6C75D392-15C3-4303-9285-0ABB5D4625FE}" xr6:coauthVersionLast="36" xr6:coauthVersionMax="36" xr10:uidLastSave="{00000000-0000-0000-0000-000000000000}"/>
  <bookViews>
    <workbookView xWindow="0" yWindow="0" windowWidth="14400" windowHeight="12225" xr2:uid="{00000000-000D-0000-FFFF-FFFF00000000}"/>
  </bookViews>
  <sheets>
    <sheet name="dane" sheetId="3" r:id="rId1"/>
    <sheet name="STANDARD młode" sheetId="13" r:id="rId2"/>
    <sheet name="Deklaracja" sheetId="1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3" l="1"/>
  <c r="H22" i="10"/>
  <c r="G22" i="10"/>
  <c r="F22" i="10"/>
  <c r="E22" i="10"/>
  <c r="D22" i="10"/>
  <c r="C22" i="10"/>
  <c r="B22" i="10"/>
  <c r="H21" i="10"/>
  <c r="G21" i="10"/>
  <c r="F21" i="10"/>
  <c r="E21" i="10"/>
  <c r="D21" i="10"/>
  <c r="C21" i="10"/>
  <c r="B21" i="10"/>
  <c r="H20" i="10"/>
  <c r="G20" i="10"/>
  <c r="F20" i="10"/>
  <c r="E20" i="10"/>
  <c r="D20" i="10"/>
  <c r="C20" i="10"/>
  <c r="B20" i="10"/>
  <c r="A20" i="10"/>
  <c r="H19" i="10"/>
  <c r="G19" i="10"/>
  <c r="F19" i="10"/>
  <c r="E19" i="10"/>
  <c r="D19" i="10"/>
  <c r="C19" i="10"/>
  <c r="B19" i="10"/>
  <c r="H18" i="10"/>
  <c r="G18" i="10"/>
  <c r="F18" i="10"/>
  <c r="E18" i="10"/>
  <c r="D18" i="10"/>
  <c r="C18" i="10"/>
  <c r="B18" i="10"/>
  <c r="A18" i="10"/>
  <c r="G12" i="10"/>
  <c r="F12" i="10"/>
  <c r="C12" i="10"/>
  <c r="A12" i="10"/>
  <c r="C10" i="10"/>
  <c r="D8" i="10"/>
  <c r="D3" i="10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A18" i="13"/>
  <c r="A19" i="13" s="1"/>
  <c r="A20" i="13" s="1"/>
  <c r="A21" i="13" s="1"/>
  <c r="A22" i="13" s="1"/>
  <c r="H17" i="13"/>
  <c r="H35" i="13" s="1"/>
  <c r="A21" i="10" l="1"/>
  <c r="A19" i="10"/>
  <c r="A22" i="10"/>
  <c r="D36" i="10"/>
  <c r="H36" i="10"/>
  <c r="F39" i="10"/>
</calcChain>
</file>

<file path=xl/sharedStrings.xml><?xml version="1.0" encoding="utf-8"?>
<sst xmlns="http://schemas.openxmlformats.org/spreadsheetml/2006/main" count="139" uniqueCount="123">
  <si>
    <t>Nr klatki</t>
  </si>
  <si>
    <t>Lp.</t>
  </si>
  <si>
    <t>Data lotu</t>
  </si>
  <si>
    <t>Miejscowość wypuszczenia</t>
  </si>
  <si>
    <t>km</t>
  </si>
  <si>
    <t>Włoż. goł. Na lot</t>
  </si>
  <si>
    <t>nr konkursu</t>
  </si>
  <si>
    <t>Ilość hodowców</t>
  </si>
  <si>
    <t>Coefficjent</t>
  </si>
  <si>
    <t xml:space="preserve">Razem kkm </t>
  </si>
  <si>
    <t>Razem pkt.</t>
  </si>
  <si>
    <t>KARTA OCENY GOŁĘBIA</t>
  </si>
  <si>
    <t>Ocena sędziego</t>
  </si>
  <si>
    <t>Przedmiot oceny</t>
  </si>
  <si>
    <t>Skala punktowa</t>
  </si>
  <si>
    <t>Uzyskana punktacja</t>
  </si>
  <si>
    <t>27,00-29,00</t>
  </si>
  <si>
    <t>07 Biała Podlaska</t>
  </si>
  <si>
    <t>08 Parczew</t>
  </si>
  <si>
    <t>09 Radzyń Podlaski</t>
  </si>
  <si>
    <t>010 Sokołowsko-Węgrowski</t>
  </si>
  <si>
    <t>385 Łosice</t>
  </si>
  <si>
    <t>0391 Międzyrzec Podlaski</t>
  </si>
  <si>
    <t>0414 Siedlce</t>
  </si>
  <si>
    <t>0468 Ł-S-K Łuków</t>
  </si>
  <si>
    <t>0441 Podlasie</t>
  </si>
  <si>
    <t>niebieska</t>
  </si>
  <si>
    <t>niebiesko-nakr.</t>
  </si>
  <si>
    <t>ciemno-nakrap.</t>
  </si>
  <si>
    <t>ciemna</t>
  </si>
  <si>
    <t>czarna</t>
  </si>
  <si>
    <t>czerwono-nakr.</t>
  </si>
  <si>
    <t>czerwona</t>
  </si>
  <si>
    <t>płowa</t>
  </si>
  <si>
    <t>biała</t>
  </si>
  <si>
    <t>szpakowata</t>
  </si>
  <si>
    <t>niebiesko-pstra</t>
  </si>
  <si>
    <t>ciemn-nakr-pstra</t>
  </si>
  <si>
    <t>ciemno-pstra</t>
  </si>
  <si>
    <t>czarno-pstra</t>
  </si>
  <si>
    <t>czerwono-pstra</t>
  </si>
  <si>
    <t>czer-nakr-pstra</t>
  </si>
  <si>
    <t>płowo-pstra</t>
  </si>
  <si>
    <t>szpak-pstra</t>
  </si>
  <si>
    <t>czerwono-szpak</t>
  </si>
  <si>
    <t>czer-szp-pstra</t>
  </si>
  <si>
    <t>płowo-szpak</t>
  </si>
  <si>
    <t>pł-szpak-pstra</t>
  </si>
  <si>
    <t>nieb-nakr-pstra</t>
  </si>
  <si>
    <t>Kategoria</t>
  </si>
  <si>
    <t>Wystawca</t>
  </si>
  <si>
    <t>Oddział:</t>
  </si>
  <si>
    <t xml:space="preserve">Okręg: </t>
  </si>
  <si>
    <t>Biała Podlaska</t>
  </si>
  <si>
    <t>Barwa:</t>
  </si>
  <si>
    <t>Nr obrączki rodowej:</t>
  </si>
  <si>
    <t>Rodzaj wystawy</t>
  </si>
  <si>
    <t>Okręgowa</t>
  </si>
  <si>
    <t>Nagrody za standard</t>
  </si>
  <si>
    <t>Nagrody za wyczyn</t>
  </si>
  <si>
    <t>za Komitet Wystawy                                        data, pieczęć                                                                 podpis sędziego</t>
  </si>
  <si>
    <t>WYNIKI LOTOWE GOŁĘBIA</t>
  </si>
  <si>
    <t>1. Ogólne wrażenie głowa, oko, kondycja</t>
  </si>
  <si>
    <t>2. Budowa kości mostek, miednica</t>
  </si>
  <si>
    <t>3. Forma i wytrzymałość pleców i kupra</t>
  </si>
  <si>
    <t>4. Równowaga harmonia ciała, umięśnienie</t>
  </si>
  <si>
    <t>5. Skrzydło i ogon.        Jakość upierzenia</t>
  </si>
  <si>
    <t>Razem punktów</t>
  </si>
  <si>
    <t>8,00-9,00</t>
  </si>
  <si>
    <t>17,00-19-00</t>
  </si>
  <si>
    <t>87,00-,95,00</t>
  </si>
  <si>
    <t>PL-010-20-15896</t>
  </si>
  <si>
    <t>Standard Samiczki</t>
  </si>
  <si>
    <t>Standard Samczyki</t>
  </si>
  <si>
    <t>Standard Młode</t>
  </si>
  <si>
    <t>Sport „A”</t>
  </si>
  <si>
    <t>Sport „B”</t>
  </si>
  <si>
    <t>Sport „C”</t>
  </si>
  <si>
    <t>Sport „D”</t>
  </si>
  <si>
    <t>Sport „E”</t>
  </si>
  <si>
    <t>Sport „F”</t>
  </si>
  <si>
    <t>Sport”G”</t>
  </si>
  <si>
    <t>Sport „H”</t>
  </si>
  <si>
    <t>Sport "I"</t>
  </si>
  <si>
    <t>Maraton „M”</t>
  </si>
  <si>
    <t>Wyczyn</t>
  </si>
  <si>
    <t>Wyczyn roczne</t>
  </si>
  <si>
    <t>Weteran</t>
  </si>
  <si>
    <t>Maratończyk</t>
  </si>
  <si>
    <t>Młode wyczyn</t>
  </si>
  <si>
    <t>wybierz z listy</t>
  </si>
  <si>
    <t>wybierz</t>
  </si>
  <si>
    <t>Jeśli komórka po wpisaniu danych świeci się na kolor czerwony to z powodu błedów. Limit gołębi na locie 250 sztuk - jeśli jest mniej zgłosi nam błąd!</t>
  </si>
  <si>
    <t>Limity kilometrów w kategoria - jeśli z lotu mamy za dużo lub za mało zgłosi nam błąd!</t>
  </si>
  <si>
    <t>Zbyt mała ilość hodowców uczestniczących w locie zgłosi nam błąd!</t>
  </si>
  <si>
    <t>Przy źle spisanej dacie lub złym zakresie dat (kategorie Standard i sportowe zgłaszamy z lat 2019-2020 zgłosi nam błąd!</t>
  </si>
  <si>
    <r>
      <t xml:space="preserve">Datę wpisujemy w formacie </t>
    </r>
    <r>
      <rPr>
        <b/>
        <sz val="14"/>
        <color rgb="FFFF0000"/>
        <rFont val="Calibri"/>
        <family val="2"/>
        <charset val="238"/>
        <scheme val="minor"/>
      </rPr>
      <t>dd-mm-rrrr</t>
    </r>
    <r>
      <rPr>
        <sz val="11"/>
        <color theme="1"/>
        <rFont val="Calibri"/>
        <family val="2"/>
        <charset val="238"/>
        <scheme val="minor"/>
      </rPr>
      <t xml:space="preserve"> czyli np. 20.06.2019</t>
    </r>
  </si>
  <si>
    <t>Numer konkursu jeśli spoza 20% wyświetli błąd!</t>
  </si>
  <si>
    <t>Coef większy niż 200 wyświetli błąd!</t>
  </si>
  <si>
    <t>Sezon lotowy bieżący gołębi dorosłych - start/koniec</t>
  </si>
  <si>
    <t>Przy rozpoczęciu wypisywania kart wystawowych w kolejnym sezonie koniecznie popraw daty w zakładce DANE. Nie poprawiony zakres dat odbywania lotów wyświetli nam błąd na czerwono w komóce daty lotu konkursowego.</t>
  </si>
  <si>
    <t>DEKLARACJA</t>
  </si>
  <si>
    <r>
      <t>(dla 1 gołębia</t>
    </r>
    <r>
      <rPr>
        <b/>
        <sz val="10"/>
        <color theme="1"/>
        <rFont val="Times New Roman"/>
        <family val="1"/>
        <charset val="238"/>
      </rPr>
      <t>)</t>
    </r>
  </si>
  <si>
    <t>Nazwisko i imię wystawcy: .</t>
  </si>
  <si>
    <t>Dokładny adres:</t>
  </si>
  <si>
    <t>(kod, miejscowość, ulica, nr domu)</t>
  </si>
  <si>
    <t xml:space="preserve">Członek Oddziału : </t>
  </si>
  <si>
    <t xml:space="preserve">Zgłaszam na wystawę </t>
  </si>
  <si>
    <t>poniższego gołębia do klasy:</t>
  </si>
  <si>
    <t>kategoria</t>
  </si>
  <si>
    <t>(nr gołębia)</t>
  </si>
  <si>
    <t xml:space="preserve">(płeć) </t>
  </si>
  <si>
    <t>(barwa)</t>
  </si>
  <si>
    <t>Specyfikacja konkursów</t>
  </si>
  <si>
    <t>Miejscowość</t>
  </si>
  <si>
    <t>Km</t>
  </si>
  <si>
    <t>dd.mm.rrrr</t>
  </si>
  <si>
    <t>Decyzja komitetu</t>
  </si>
  <si>
    <t xml:space="preserve">Zgłaszany gołąb został przyjęty i będzie wystawiony w klasie: </t>
  </si>
  <si>
    <t>Komitet wystawy</t>
  </si>
  <si>
    <t>.............................................</t>
  </si>
  <si>
    <t>Sezon lotowy 2022-2023 - start/koniec</t>
  </si>
  <si>
    <t>Sezon lotowy młodych 2023 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</si>
</sst>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rgb="FF3D3A29"/>
      <name val="Arial"/>
      <family val="2"/>
      <charset val="238"/>
    </font>
    <font>
      <b/>
      <sz val="14"/>
      <color theme="1"/>
      <name val="Courier New"/>
      <family val="3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4" tint="-0.49998474074526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6"/>
      <color theme="4" tint="-0.49998474074526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2"/>
      <color rgb="FF000000"/>
      <name val="Arial Black"/>
      <family val="2"/>
      <charset val="238"/>
    </font>
    <font>
      <b/>
      <sz val="12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B3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2" fontId="7" fillId="3" borderId="8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7" fillId="3" borderId="20" xfId="0" applyNumberFormat="1" applyFont="1" applyFill="1" applyBorder="1" applyAlignment="1">
      <alignment vertical="center"/>
    </xf>
    <xf numFmtId="0" fontId="0" fillId="0" borderId="11" xfId="0" applyBorder="1"/>
    <xf numFmtId="0" fontId="0" fillId="0" borderId="5" xfId="0" applyBorder="1"/>
    <xf numFmtId="0" fontId="15" fillId="0" borderId="1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0" xfId="0" applyFont="1"/>
    <xf numFmtId="0" fontId="0" fillId="0" borderId="0" xfId="0" applyAlignment="1">
      <alignment vertical="top" wrapText="1"/>
    </xf>
    <xf numFmtId="0" fontId="20" fillId="0" borderId="0" xfId="0" applyFont="1" applyAlignment="1">
      <alignment vertical="top" wrapText="1"/>
    </xf>
    <xf numFmtId="0" fontId="25" fillId="0" borderId="0" xfId="0" applyFont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center" vertical="center"/>
    </xf>
    <xf numFmtId="0" fontId="0" fillId="0" borderId="0" xfId="0" applyAlignment="1"/>
    <xf numFmtId="0" fontId="3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14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165" fontId="34" fillId="0" borderId="15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2" fontId="34" fillId="0" borderId="15" xfId="0" applyNumberFormat="1" applyFont="1" applyBorder="1" applyAlignment="1">
      <alignment horizontal="center" vertical="center"/>
    </xf>
    <xf numFmtId="165" fontId="36" fillId="6" borderId="6" xfId="0" applyNumberFormat="1" applyFont="1" applyFill="1" applyBorder="1" applyAlignment="1">
      <alignment horizontal="right" vertical="center"/>
    </xf>
    <xf numFmtId="2" fontId="36" fillId="6" borderId="8" xfId="0" applyNumberFormat="1" applyFont="1" applyFill="1" applyBorder="1" applyAlignment="1">
      <alignment horizontal="right" vertical="center"/>
    </xf>
    <xf numFmtId="0" fontId="15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0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6" fillId="0" borderId="2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3" fillId="0" borderId="2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35" fillId="0" borderId="37" xfId="0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35" fillId="0" borderId="45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5" borderId="39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 wrapText="1"/>
    </xf>
    <xf numFmtId="0" fontId="32" fillId="5" borderId="43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3" fillId="0" borderId="3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2" borderId="0" xfId="0" applyFont="1" applyFill="1" applyAlignment="1" applyProtection="1">
      <alignment horizontal="center" wrapText="1"/>
      <protection locked="0"/>
    </xf>
    <xf numFmtId="14" fontId="0" fillId="0" borderId="0" xfId="0" applyNumberFormat="1" applyAlignment="1" applyProtection="1">
      <alignment wrapText="1"/>
      <protection locked="0"/>
    </xf>
  </cellXfs>
  <cellStyles count="1">
    <cellStyle name="Normalny" xfId="0" builtinId="0"/>
  </cellStyles>
  <dxfs count="16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auto="1"/>
      </font>
      <fill>
        <patternFill>
          <bgColor rgb="FFC00000"/>
        </patternFill>
      </fill>
    </dxf>
    <dxf>
      <font>
        <color rgb="FFC00000"/>
      </font>
    </dxf>
  </dxfs>
  <tableStyles count="0" defaultTableStyle="TableStyleMedium2" defaultPivotStyle="PivotStyleLight16"/>
  <colors>
    <mruColors>
      <color rgb="FF31E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"/>
  <sheetViews>
    <sheetView tabSelected="1" topLeftCell="A52" workbookViewId="0">
      <selection activeCell="C71" sqref="C71"/>
    </sheetView>
  </sheetViews>
  <sheetFormatPr defaultRowHeight="15" x14ac:dyDescent="0.25"/>
  <cols>
    <col min="1" max="1" width="52.5703125" customWidth="1"/>
    <col min="3" max="3" width="81.5703125" customWidth="1"/>
  </cols>
  <sheetData>
    <row r="1" spans="1:3" ht="31.5" customHeight="1" x14ac:dyDescent="0.35">
      <c r="A1" s="4" t="s">
        <v>91</v>
      </c>
      <c r="C1" s="22" t="s">
        <v>92</v>
      </c>
    </row>
    <row r="2" spans="1:3" ht="18.75" customHeight="1" x14ac:dyDescent="0.25">
      <c r="A2" s="2">
        <v>0</v>
      </c>
      <c r="C2" s="22" t="s">
        <v>93</v>
      </c>
    </row>
    <row r="3" spans="1:3" x14ac:dyDescent="0.25">
      <c r="A3" s="2">
        <v>1</v>
      </c>
      <c r="C3" s="22" t="s">
        <v>94</v>
      </c>
    </row>
    <row r="4" spans="1:3" ht="18.75" x14ac:dyDescent="0.25">
      <c r="C4" s="22" t="s">
        <v>96</v>
      </c>
    </row>
    <row r="5" spans="1:3" ht="30" x14ac:dyDescent="0.25">
      <c r="C5" s="22" t="s">
        <v>95</v>
      </c>
    </row>
    <row r="6" spans="1:3" ht="18.75" x14ac:dyDescent="0.3">
      <c r="A6" s="3" t="s">
        <v>90</v>
      </c>
      <c r="C6" s="22" t="s">
        <v>97</v>
      </c>
    </row>
    <row r="7" spans="1:3" x14ac:dyDescent="0.25">
      <c r="A7" t="s">
        <v>17</v>
      </c>
      <c r="C7" s="22" t="s">
        <v>98</v>
      </c>
    </row>
    <row r="8" spans="1:3" ht="18.75" x14ac:dyDescent="0.25">
      <c r="A8" t="s">
        <v>18</v>
      </c>
      <c r="C8" s="23"/>
    </row>
    <row r="9" spans="1:3" x14ac:dyDescent="0.25">
      <c r="A9" t="s">
        <v>19</v>
      </c>
      <c r="C9" s="22"/>
    </row>
    <row r="10" spans="1:3" x14ac:dyDescent="0.25">
      <c r="A10" t="s">
        <v>20</v>
      </c>
      <c r="C10" s="22"/>
    </row>
    <row r="11" spans="1:3" x14ac:dyDescent="0.25">
      <c r="A11" t="s">
        <v>21</v>
      </c>
      <c r="C11" s="22"/>
    </row>
    <row r="12" spans="1:3" x14ac:dyDescent="0.25">
      <c r="A12" t="s">
        <v>22</v>
      </c>
      <c r="C12" s="22"/>
    </row>
    <row r="13" spans="1:3" x14ac:dyDescent="0.25">
      <c r="A13" t="s">
        <v>23</v>
      </c>
      <c r="C13" s="22"/>
    </row>
    <row r="14" spans="1:3" x14ac:dyDescent="0.25">
      <c r="A14" t="s">
        <v>25</v>
      </c>
      <c r="C14" s="22"/>
    </row>
    <row r="15" spans="1:3" x14ac:dyDescent="0.25">
      <c r="A15" t="s">
        <v>24</v>
      </c>
      <c r="C15" s="22"/>
    </row>
    <row r="16" spans="1:3" x14ac:dyDescent="0.25">
      <c r="C16" s="22"/>
    </row>
    <row r="17" spans="1:3" x14ac:dyDescent="0.25">
      <c r="C17" s="22"/>
    </row>
    <row r="18" spans="1:3" x14ac:dyDescent="0.25">
      <c r="C18" s="22"/>
    </row>
    <row r="19" spans="1:3" ht="21" x14ac:dyDescent="0.35">
      <c r="A19" s="4" t="s">
        <v>90</v>
      </c>
      <c r="C19" s="22"/>
    </row>
    <row r="20" spans="1:3" x14ac:dyDescent="0.25">
      <c r="A20" t="s">
        <v>26</v>
      </c>
      <c r="C20" s="22"/>
    </row>
    <row r="21" spans="1:3" x14ac:dyDescent="0.25">
      <c r="A21" t="s">
        <v>27</v>
      </c>
      <c r="C21" s="22"/>
    </row>
    <row r="22" spans="1:3" x14ac:dyDescent="0.25">
      <c r="A22" t="s">
        <v>28</v>
      </c>
      <c r="C22" s="22"/>
    </row>
    <row r="23" spans="1:3" x14ac:dyDescent="0.25">
      <c r="A23" t="s">
        <v>29</v>
      </c>
      <c r="C23" s="22"/>
    </row>
    <row r="24" spans="1:3" x14ac:dyDescent="0.25">
      <c r="A24" t="s">
        <v>30</v>
      </c>
      <c r="C24" s="22"/>
    </row>
    <row r="25" spans="1:3" x14ac:dyDescent="0.25">
      <c r="A25" t="s">
        <v>31</v>
      </c>
      <c r="C25" s="22"/>
    </row>
    <row r="26" spans="1:3" x14ac:dyDescent="0.25">
      <c r="A26" t="s">
        <v>32</v>
      </c>
      <c r="C26" s="22"/>
    </row>
    <row r="27" spans="1:3" x14ac:dyDescent="0.25">
      <c r="A27" t="s">
        <v>33</v>
      </c>
      <c r="C27" s="22"/>
    </row>
    <row r="28" spans="1:3" x14ac:dyDescent="0.25">
      <c r="A28" t="s">
        <v>34</v>
      </c>
      <c r="C28" s="22"/>
    </row>
    <row r="29" spans="1:3" x14ac:dyDescent="0.25">
      <c r="A29" t="s">
        <v>35</v>
      </c>
      <c r="C29" s="22"/>
    </row>
    <row r="30" spans="1:3" x14ac:dyDescent="0.25">
      <c r="A30" t="s">
        <v>36</v>
      </c>
      <c r="C30" s="22"/>
    </row>
    <row r="31" spans="1:3" x14ac:dyDescent="0.25">
      <c r="A31" t="s">
        <v>48</v>
      </c>
      <c r="C31" s="22"/>
    </row>
    <row r="32" spans="1:3" x14ac:dyDescent="0.25">
      <c r="A32" t="s">
        <v>37</v>
      </c>
    </row>
    <row r="33" spans="1:1" x14ac:dyDescent="0.25">
      <c r="A33" t="s">
        <v>38</v>
      </c>
    </row>
    <row r="34" spans="1:1" x14ac:dyDescent="0.25">
      <c r="A34" t="s">
        <v>39</v>
      </c>
    </row>
    <row r="35" spans="1:1" x14ac:dyDescent="0.25">
      <c r="A35" t="s">
        <v>41</v>
      </c>
    </row>
    <row r="36" spans="1:1" x14ac:dyDescent="0.25">
      <c r="A36" t="s">
        <v>40</v>
      </c>
    </row>
    <row r="37" spans="1:1" x14ac:dyDescent="0.25">
      <c r="A37" t="s">
        <v>42</v>
      </c>
    </row>
    <row r="38" spans="1:1" x14ac:dyDescent="0.25">
      <c r="A38" t="s">
        <v>43</v>
      </c>
    </row>
    <row r="39" spans="1:1" x14ac:dyDescent="0.25">
      <c r="A39" t="s">
        <v>44</v>
      </c>
    </row>
    <row r="40" spans="1:1" x14ac:dyDescent="0.25">
      <c r="A40" t="s">
        <v>45</v>
      </c>
    </row>
    <row r="41" spans="1:1" x14ac:dyDescent="0.25">
      <c r="A41" t="s">
        <v>46</v>
      </c>
    </row>
    <row r="42" spans="1:1" x14ac:dyDescent="0.25">
      <c r="A42" t="s">
        <v>47</v>
      </c>
    </row>
    <row r="45" spans="1:1" ht="21" x14ac:dyDescent="0.35">
      <c r="A45" s="4" t="s">
        <v>90</v>
      </c>
    </row>
    <row r="46" spans="1:1" x14ac:dyDescent="0.25">
      <c r="A46" s="21" t="s">
        <v>72</v>
      </c>
    </row>
    <row r="47" spans="1:1" x14ac:dyDescent="0.25">
      <c r="A47" s="21" t="s">
        <v>73</v>
      </c>
    </row>
    <row r="48" spans="1:1" x14ac:dyDescent="0.25">
      <c r="A48" s="21" t="s">
        <v>74</v>
      </c>
    </row>
    <row r="49" spans="1:1" x14ac:dyDescent="0.25">
      <c r="A49" s="21" t="s">
        <v>75</v>
      </c>
    </row>
    <row r="50" spans="1:1" x14ac:dyDescent="0.25">
      <c r="A50" s="21" t="s">
        <v>76</v>
      </c>
    </row>
    <row r="51" spans="1:1" x14ac:dyDescent="0.25">
      <c r="A51" s="21" t="s">
        <v>77</v>
      </c>
    </row>
    <row r="52" spans="1:1" x14ac:dyDescent="0.25">
      <c r="A52" s="21" t="s">
        <v>78</v>
      </c>
    </row>
    <row r="53" spans="1:1" x14ac:dyDescent="0.25">
      <c r="A53" s="21" t="s">
        <v>79</v>
      </c>
    </row>
    <row r="54" spans="1:1" x14ac:dyDescent="0.25">
      <c r="A54" s="21" t="s">
        <v>80</v>
      </c>
    </row>
    <row r="55" spans="1:1" x14ac:dyDescent="0.25">
      <c r="A55" s="21" t="s">
        <v>81</v>
      </c>
    </row>
    <row r="56" spans="1:1" x14ac:dyDescent="0.25">
      <c r="A56" s="21" t="s">
        <v>82</v>
      </c>
    </row>
    <row r="57" spans="1:1" x14ac:dyDescent="0.25">
      <c r="A57" s="21" t="s">
        <v>83</v>
      </c>
    </row>
    <row r="58" spans="1:1" x14ac:dyDescent="0.25">
      <c r="A58" s="21" t="s">
        <v>84</v>
      </c>
    </row>
    <row r="59" spans="1:1" x14ac:dyDescent="0.25">
      <c r="A59" s="21" t="s">
        <v>85</v>
      </c>
    </row>
    <row r="60" spans="1:1" x14ac:dyDescent="0.25">
      <c r="A60" s="21" t="s">
        <v>86</v>
      </c>
    </row>
    <row r="61" spans="1:1" x14ac:dyDescent="0.25">
      <c r="A61" s="21" t="s">
        <v>87</v>
      </c>
    </row>
    <row r="62" spans="1:1" x14ac:dyDescent="0.25">
      <c r="A62" s="21" t="s">
        <v>88</v>
      </c>
    </row>
    <row r="63" spans="1:1" x14ac:dyDescent="0.25">
      <c r="A63" s="21" t="s">
        <v>89</v>
      </c>
    </row>
    <row r="66" spans="1:3" ht="75" x14ac:dyDescent="0.35">
      <c r="A66" s="134" t="s">
        <v>121</v>
      </c>
      <c r="C66" s="23" t="s">
        <v>100</v>
      </c>
    </row>
    <row r="67" spans="1:3" x14ac:dyDescent="0.25">
      <c r="A67" s="135">
        <v>44671</v>
      </c>
    </row>
    <row r="68" spans="1:3" x14ac:dyDescent="0.25">
      <c r="A68" s="135">
        <v>45199</v>
      </c>
    </row>
    <row r="69" spans="1:3" ht="21" x14ac:dyDescent="0.35">
      <c r="A69" s="134" t="s">
        <v>122</v>
      </c>
    </row>
    <row r="70" spans="1:3" x14ac:dyDescent="0.25">
      <c r="A70" s="135">
        <v>45148</v>
      </c>
    </row>
    <row r="71" spans="1:3" ht="42" x14ac:dyDescent="0.35">
      <c r="A71" s="134" t="s">
        <v>99</v>
      </c>
    </row>
    <row r="72" spans="1:3" x14ac:dyDescent="0.25">
      <c r="A72" s="135">
        <v>45036</v>
      </c>
    </row>
    <row r="73" spans="1:3" x14ac:dyDescent="0.25">
      <c r="A73" s="135">
        <v>45141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81B0C-7EC1-4045-AB79-60B6AC56A4E1}">
  <dimension ref="A1:L36"/>
  <sheetViews>
    <sheetView topLeftCell="A28" zoomScale="130" zoomScaleNormal="130" workbookViewId="0">
      <selection activeCell="B17" sqref="B17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91" t="s">
        <v>11</v>
      </c>
      <c r="B1" s="92"/>
      <c r="C1" s="92"/>
      <c r="D1" s="92"/>
      <c r="E1" s="92"/>
      <c r="F1" s="93"/>
      <c r="G1" s="97" t="s">
        <v>0</v>
      </c>
      <c r="H1" s="98"/>
    </row>
    <row r="2" spans="1:8" ht="23.1" customHeight="1" thickBot="1" x14ac:dyDescent="0.3">
      <c r="A2" s="94"/>
      <c r="B2" s="95"/>
      <c r="C2" s="95"/>
      <c r="D2" s="95"/>
      <c r="E2" s="95"/>
      <c r="F2" s="96"/>
      <c r="G2" s="99"/>
      <c r="H2" s="100"/>
    </row>
    <row r="3" spans="1:8" ht="23.1" customHeight="1" thickBot="1" x14ac:dyDescent="0.3">
      <c r="A3" s="103" t="s">
        <v>49</v>
      </c>
      <c r="B3" s="104"/>
      <c r="C3" s="105" t="s">
        <v>74</v>
      </c>
      <c r="D3" s="106"/>
      <c r="E3" s="107" t="s">
        <v>12</v>
      </c>
      <c r="F3" s="108"/>
      <c r="G3" s="101"/>
      <c r="H3" s="102"/>
    </row>
    <row r="4" spans="1:8" ht="23.1" customHeight="1" thickTop="1" thickBot="1" x14ac:dyDescent="0.3">
      <c r="A4" s="103" t="s">
        <v>50</v>
      </c>
      <c r="B4" s="104"/>
      <c r="C4" s="109"/>
      <c r="D4" s="110"/>
      <c r="E4" s="107" t="s">
        <v>13</v>
      </c>
      <c r="F4" s="108"/>
      <c r="G4" s="8" t="s">
        <v>14</v>
      </c>
      <c r="H4" s="8" t="s">
        <v>15</v>
      </c>
    </row>
    <row r="5" spans="1:8" ht="23.1" customHeight="1" thickTop="1" thickBot="1" x14ac:dyDescent="0.3">
      <c r="A5" s="83" t="s">
        <v>52</v>
      </c>
      <c r="B5" s="84"/>
      <c r="C5" s="85" t="s">
        <v>53</v>
      </c>
      <c r="D5" s="86"/>
      <c r="E5" s="87" t="s">
        <v>62</v>
      </c>
      <c r="F5" s="88"/>
      <c r="G5" s="43" t="s">
        <v>68</v>
      </c>
      <c r="H5" s="6"/>
    </row>
    <row r="6" spans="1:8" ht="23.1" customHeight="1" thickTop="1" thickBot="1" x14ac:dyDescent="0.3">
      <c r="A6" s="83" t="s">
        <v>51</v>
      </c>
      <c r="B6" s="84"/>
      <c r="C6" s="89" t="s">
        <v>90</v>
      </c>
      <c r="D6" s="90"/>
      <c r="E6" s="74" t="s">
        <v>63</v>
      </c>
      <c r="F6" s="75"/>
      <c r="G6" s="43" t="s">
        <v>68</v>
      </c>
      <c r="H6" s="6"/>
    </row>
    <row r="7" spans="1:8" ht="23.1" customHeight="1" thickTop="1" thickBot="1" x14ac:dyDescent="0.3">
      <c r="A7" s="72" t="s">
        <v>55</v>
      </c>
      <c r="B7" s="73"/>
      <c r="C7" s="20" t="s">
        <v>71</v>
      </c>
      <c r="D7" s="19" t="s">
        <v>91</v>
      </c>
      <c r="E7" s="74" t="s">
        <v>64</v>
      </c>
      <c r="F7" s="75"/>
      <c r="G7" s="43" t="s">
        <v>69</v>
      </c>
      <c r="H7" s="6"/>
    </row>
    <row r="8" spans="1:8" ht="23.1" customHeight="1" thickTop="1" thickBot="1" x14ac:dyDescent="0.35">
      <c r="A8" s="76" t="s">
        <v>54</v>
      </c>
      <c r="B8" s="77"/>
      <c r="C8" s="78" t="s">
        <v>90</v>
      </c>
      <c r="D8" s="79"/>
      <c r="E8" s="75" t="s">
        <v>65</v>
      </c>
      <c r="F8" s="75"/>
      <c r="G8" s="81" t="s">
        <v>16</v>
      </c>
      <c r="H8" s="59"/>
    </row>
    <row r="9" spans="1:8" ht="23.1" customHeight="1" thickTop="1" thickBot="1" x14ac:dyDescent="0.3">
      <c r="A9" s="61" t="s">
        <v>56</v>
      </c>
      <c r="B9" s="62"/>
      <c r="C9" s="62"/>
      <c r="D9" s="63"/>
      <c r="E9" s="80"/>
      <c r="F9" s="80"/>
      <c r="G9" s="82"/>
      <c r="H9" s="60"/>
    </row>
    <row r="10" spans="1:8" ht="23.1" customHeight="1" thickTop="1" thickBot="1" x14ac:dyDescent="0.4">
      <c r="A10" s="64" t="s">
        <v>57</v>
      </c>
      <c r="B10" s="65"/>
      <c r="C10" s="65"/>
      <c r="D10" s="66"/>
      <c r="E10" s="67" t="s">
        <v>66</v>
      </c>
      <c r="F10" s="67"/>
      <c r="G10" s="68" t="s">
        <v>16</v>
      </c>
      <c r="H10" s="6"/>
    </row>
    <row r="11" spans="1:8" ht="23.1" customHeight="1" thickTop="1" thickBot="1" x14ac:dyDescent="0.3">
      <c r="A11" s="69" t="s">
        <v>58</v>
      </c>
      <c r="B11" s="70"/>
      <c r="C11" s="70"/>
      <c r="D11" s="71"/>
      <c r="E11" s="67"/>
      <c r="F11" s="67"/>
      <c r="G11" s="68"/>
      <c r="H11" s="6"/>
    </row>
    <row r="12" spans="1:8" ht="23.1" customHeight="1" thickTop="1" thickBot="1" x14ac:dyDescent="0.3">
      <c r="A12" s="44" t="s">
        <v>59</v>
      </c>
      <c r="B12" s="45"/>
      <c r="C12" s="45"/>
      <c r="D12" s="46"/>
      <c r="E12" s="47" t="s">
        <v>67</v>
      </c>
      <c r="F12" s="48"/>
      <c r="G12" s="43" t="s">
        <v>70</v>
      </c>
      <c r="H12" s="6"/>
    </row>
    <row r="13" spans="1:8" ht="38.25" customHeight="1" thickTop="1" x14ac:dyDescent="0.25">
      <c r="H13" s="7"/>
    </row>
    <row r="14" spans="1:8" x14ac:dyDescent="0.25">
      <c r="A14" s="49" t="s">
        <v>60</v>
      </c>
      <c r="B14" s="49"/>
      <c r="C14" s="49"/>
      <c r="D14" s="49"/>
      <c r="E14" s="49"/>
      <c r="F14" s="49"/>
      <c r="G14" s="49"/>
      <c r="H14" s="50"/>
    </row>
    <row r="15" spans="1:8" ht="18.75" x14ac:dyDescent="0.3">
      <c r="A15" s="51" t="s">
        <v>61</v>
      </c>
      <c r="B15" s="51"/>
      <c r="C15" s="51"/>
      <c r="D15" s="51"/>
      <c r="E15" s="51"/>
      <c r="F15" s="51"/>
      <c r="G15" s="51"/>
      <c r="H15" s="52"/>
    </row>
    <row r="16" spans="1:8" ht="26.25" thickBot="1" x14ac:dyDescent="0.3">
      <c r="A16" s="10" t="s">
        <v>1</v>
      </c>
      <c r="B16" s="9" t="s">
        <v>2</v>
      </c>
      <c r="C16" s="9" t="s">
        <v>3</v>
      </c>
      <c r="D16" s="9" t="s">
        <v>4</v>
      </c>
      <c r="E16" s="11" t="s">
        <v>5</v>
      </c>
      <c r="F16" s="11" t="s">
        <v>6</v>
      </c>
      <c r="G16" s="11" t="s">
        <v>7</v>
      </c>
      <c r="H16" s="12" t="s">
        <v>8</v>
      </c>
    </row>
    <row r="17" spans="1:8" ht="20.100000000000001" customHeight="1" thickBot="1" x14ac:dyDescent="0.3">
      <c r="A17" s="13">
        <v>1</v>
      </c>
      <c r="B17" s="14"/>
      <c r="C17" s="15"/>
      <c r="D17" s="16"/>
      <c r="E17" s="17"/>
      <c r="F17" s="17"/>
      <c r="G17" s="17"/>
      <c r="H17" s="18" t="str">
        <f>IF(COUNT(E17:F17)=2,F17/E17*1000,"")</f>
        <v/>
      </c>
    </row>
    <row r="18" spans="1:8" ht="20.100000000000001" customHeight="1" thickBot="1" x14ac:dyDescent="0.3">
      <c r="A18" s="13">
        <f>A17+1</f>
        <v>2</v>
      </c>
      <c r="B18" s="14"/>
      <c r="C18" s="15"/>
      <c r="D18" s="16"/>
      <c r="E18" s="17"/>
      <c r="F18" s="17"/>
      <c r="G18" s="17"/>
      <c r="H18" s="18" t="str">
        <f t="shared" ref="H18:H34" si="0">IF(COUNT(E18:F18)=2,F18/E18*1000,"")</f>
        <v/>
      </c>
    </row>
    <row r="19" spans="1:8" ht="20.100000000000001" customHeight="1" thickBot="1" x14ac:dyDescent="0.3">
      <c r="A19" s="13">
        <f t="shared" ref="A19:A20" si="1">A18+1</f>
        <v>3</v>
      </c>
      <c r="B19" s="14"/>
      <c r="C19" s="15"/>
      <c r="D19" s="16"/>
      <c r="E19" s="17"/>
      <c r="F19" s="17"/>
      <c r="G19" s="17"/>
      <c r="H19" s="18" t="str">
        <f t="shared" si="0"/>
        <v/>
      </c>
    </row>
    <row r="20" spans="1:8" ht="20.100000000000001" customHeight="1" thickBot="1" x14ac:dyDescent="0.3">
      <c r="A20" s="13">
        <f t="shared" si="1"/>
        <v>4</v>
      </c>
      <c r="B20" s="14"/>
      <c r="C20" s="15"/>
      <c r="D20" s="16"/>
      <c r="E20" s="17"/>
      <c r="F20" s="17"/>
      <c r="G20" s="17"/>
      <c r="H20" s="18" t="str">
        <f t="shared" si="0"/>
        <v/>
      </c>
    </row>
    <row r="21" spans="1:8" ht="20.100000000000001" customHeight="1" thickBot="1" x14ac:dyDescent="0.3">
      <c r="A21" s="13">
        <f>A20+1</f>
        <v>5</v>
      </c>
      <c r="B21" s="14"/>
      <c r="C21" s="15"/>
      <c r="D21" s="16"/>
      <c r="E21" s="17"/>
      <c r="F21" s="17"/>
      <c r="G21" s="17"/>
      <c r="H21" s="18" t="str">
        <f t="shared" si="0"/>
        <v/>
      </c>
    </row>
    <row r="22" spans="1:8" ht="20.100000000000001" customHeight="1" thickBot="1" x14ac:dyDescent="0.3">
      <c r="A22" s="13">
        <f>A21+1</f>
        <v>6</v>
      </c>
      <c r="B22" s="14"/>
      <c r="C22" s="15"/>
      <c r="D22" s="16"/>
      <c r="E22" s="17"/>
      <c r="F22" s="17"/>
      <c r="G22" s="17"/>
      <c r="H22" s="18" t="str">
        <f t="shared" si="0"/>
        <v/>
      </c>
    </row>
    <row r="23" spans="1:8" ht="20.100000000000001" customHeight="1" thickBot="1" x14ac:dyDescent="0.3">
      <c r="A23" s="13"/>
      <c r="B23" s="14"/>
      <c r="C23" s="15"/>
      <c r="D23" s="16"/>
      <c r="E23" s="17"/>
      <c r="F23" s="17"/>
      <c r="G23" s="17"/>
      <c r="H23" s="18" t="str">
        <f t="shared" si="0"/>
        <v/>
      </c>
    </row>
    <row r="24" spans="1:8" ht="20.100000000000001" customHeight="1" thickBot="1" x14ac:dyDescent="0.3">
      <c r="A24" s="13"/>
      <c r="B24" s="14"/>
      <c r="C24" s="15"/>
      <c r="D24" s="16"/>
      <c r="E24" s="17"/>
      <c r="F24" s="17"/>
      <c r="G24" s="17"/>
      <c r="H24" s="18" t="str">
        <f t="shared" si="0"/>
        <v/>
      </c>
    </row>
    <row r="25" spans="1:8" ht="20.100000000000001" customHeight="1" thickBot="1" x14ac:dyDescent="0.3">
      <c r="A25" s="13"/>
      <c r="B25" s="14"/>
      <c r="C25" s="15"/>
      <c r="D25" s="16"/>
      <c r="E25" s="17"/>
      <c r="F25" s="17"/>
      <c r="G25" s="17"/>
      <c r="H25" s="18" t="str">
        <f t="shared" si="0"/>
        <v/>
      </c>
    </row>
    <row r="26" spans="1:8" ht="20.100000000000001" customHeight="1" thickBot="1" x14ac:dyDescent="0.3">
      <c r="A26" s="13"/>
      <c r="B26" s="14"/>
      <c r="C26" s="15"/>
      <c r="D26" s="16"/>
      <c r="E26" s="17"/>
      <c r="F26" s="17"/>
      <c r="G26" s="17"/>
      <c r="H26" s="18" t="str">
        <f t="shared" si="0"/>
        <v/>
      </c>
    </row>
    <row r="27" spans="1:8" ht="20.100000000000001" customHeight="1" thickBot="1" x14ac:dyDescent="0.3">
      <c r="A27" s="13"/>
      <c r="B27" s="14"/>
      <c r="C27" s="15"/>
      <c r="D27" s="16"/>
      <c r="E27" s="17"/>
      <c r="F27" s="17"/>
      <c r="G27" s="17"/>
      <c r="H27" s="18" t="str">
        <f t="shared" si="0"/>
        <v/>
      </c>
    </row>
    <row r="28" spans="1:8" ht="20.100000000000001" customHeight="1" thickBot="1" x14ac:dyDescent="0.3">
      <c r="A28" s="13"/>
      <c r="B28" s="14"/>
      <c r="C28" s="15"/>
      <c r="D28" s="16"/>
      <c r="E28" s="17"/>
      <c r="F28" s="17"/>
      <c r="G28" s="17"/>
      <c r="H28" s="18" t="str">
        <f t="shared" si="0"/>
        <v/>
      </c>
    </row>
    <row r="29" spans="1:8" ht="20.100000000000001" customHeight="1" thickBot="1" x14ac:dyDescent="0.3">
      <c r="A29" s="13"/>
      <c r="B29" s="14"/>
      <c r="C29" s="15"/>
      <c r="D29" s="16"/>
      <c r="E29" s="17"/>
      <c r="F29" s="17"/>
      <c r="G29" s="17"/>
      <c r="H29" s="18" t="str">
        <f t="shared" si="0"/>
        <v/>
      </c>
    </row>
    <row r="30" spans="1:8" ht="20.100000000000001" customHeight="1" thickBot="1" x14ac:dyDescent="0.3">
      <c r="A30" s="13"/>
      <c r="B30" s="14"/>
      <c r="C30" s="15"/>
      <c r="D30" s="16"/>
      <c r="E30" s="17"/>
      <c r="F30" s="17"/>
      <c r="G30" s="17"/>
      <c r="H30" s="18" t="str">
        <f t="shared" si="0"/>
        <v/>
      </c>
    </row>
    <row r="31" spans="1:8" ht="20.100000000000001" customHeight="1" thickBot="1" x14ac:dyDescent="0.3">
      <c r="A31" s="13"/>
      <c r="B31" s="14"/>
      <c r="C31" s="15"/>
      <c r="D31" s="16"/>
      <c r="E31" s="17"/>
      <c r="F31" s="17"/>
      <c r="G31" s="17"/>
      <c r="H31" s="18" t="str">
        <f t="shared" si="0"/>
        <v/>
      </c>
    </row>
    <row r="32" spans="1:8" ht="20.100000000000001" customHeight="1" thickBot="1" x14ac:dyDescent="0.3">
      <c r="A32" s="13"/>
      <c r="B32" s="14"/>
      <c r="C32" s="15"/>
      <c r="D32" s="16"/>
      <c r="E32" s="17"/>
      <c r="F32" s="17"/>
      <c r="G32" s="17"/>
      <c r="H32" s="18" t="str">
        <f t="shared" si="0"/>
        <v/>
      </c>
    </row>
    <row r="33" spans="1:8" ht="20.100000000000001" customHeight="1" thickBot="1" x14ac:dyDescent="0.3">
      <c r="A33" s="13"/>
      <c r="B33" s="14"/>
      <c r="C33" s="15"/>
      <c r="D33" s="16"/>
      <c r="E33" s="17"/>
      <c r="F33" s="17"/>
      <c r="G33" s="17"/>
      <c r="H33" s="18" t="str">
        <f t="shared" si="0"/>
        <v/>
      </c>
    </row>
    <row r="34" spans="1:8" ht="20.100000000000001" customHeight="1" thickBot="1" x14ac:dyDescent="0.3">
      <c r="A34" s="13"/>
      <c r="B34" s="14"/>
      <c r="C34" s="15"/>
      <c r="D34" s="16"/>
      <c r="E34" s="17"/>
      <c r="F34" s="17"/>
      <c r="G34" s="17"/>
      <c r="H34" s="18" t="str">
        <f t="shared" si="0"/>
        <v/>
      </c>
    </row>
    <row r="35" spans="1:8" ht="20.25" thickBot="1" x14ac:dyDescent="0.3">
      <c r="A35" s="53" t="s">
        <v>9</v>
      </c>
      <c r="B35" s="54"/>
      <c r="C35" s="55"/>
      <c r="D35" s="5">
        <f>SUM(D17:D34)</f>
        <v>0</v>
      </c>
      <c r="E35" s="56" t="s">
        <v>10</v>
      </c>
      <c r="F35" s="57"/>
      <c r="G35" s="58"/>
      <c r="H35" s="1">
        <f>SUM(H17:H34)</f>
        <v>0</v>
      </c>
    </row>
    <row r="36" spans="1:8" ht="15.75" thickTop="1" x14ac:dyDescent="0.25"/>
  </sheetData>
  <mergeCells count="32">
    <mergeCell ref="A4:B4"/>
    <mergeCell ref="C4:D4"/>
    <mergeCell ref="E4:F4"/>
    <mergeCell ref="A1:F2"/>
    <mergeCell ref="G1:H3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E7:F7"/>
    <mergeCell ref="A8:B8"/>
    <mergeCell ref="C8:D8"/>
    <mergeCell ref="E8:F9"/>
    <mergeCell ref="H8:H9"/>
    <mergeCell ref="A9:D9"/>
    <mergeCell ref="A10:D10"/>
    <mergeCell ref="E10:F11"/>
    <mergeCell ref="G10:G11"/>
    <mergeCell ref="A11:D11"/>
    <mergeCell ref="G8:G9"/>
    <mergeCell ref="A12:D12"/>
    <mergeCell ref="E12:F12"/>
    <mergeCell ref="A14:H14"/>
    <mergeCell ref="A15:H15"/>
    <mergeCell ref="A35:C35"/>
    <mergeCell ref="E35:G35"/>
  </mergeCells>
  <conditionalFormatting sqref="H17:H34">
    <cfRule type="cellIs" dxfId="15" priority="5" stopIfTrue="1" operator="between">
      <formula>200.01</formula>
      <formula>203.19</formula>
    </cfRule>
    <cfRule type="cellIs" dxfId="14" priority="19" operator="greaterThan">
      <formula>203.2</formula>
    </cfRule>
  </conditionalFormatting>
  <conditionalFormatting sqref="D17:D34">
    <cfRule type="containsBlanks" dxfId="13" priority="20" stopIfTrue="1">
      <formula>LEN(TRIM(D17))=0</formula>
    </cfRule>
    <cfRule type="cellIs" dxfId="12" priority="21" operator="lessThan">
      <formula>95</formula>
    </cfRule>
  </conditionalFormatting>
  <conditionalFormatting sqref="C3:D3">
    <cfRule type="cellIs" dxfId="11" priority="18" operator="equal">
      <formula>"wybierz z listy"</formula>
    </cfRule>
  </conditionalFormatting>
  <conditionalFormatting sqref="C6:D6">
    <cfRule type="cellIs" dxfId="10" priority="17" operator="equal">
      <formula>"wybierz z listy"</formula>
    </cfRule>
  </conditionalFormatting>
  <conditionalFormatting sqref="D7">
    <cfRule type="cellIs" dxfId="9" priority="16" operator="equal">
      <formula>"wybierz"</formula>
    </cfRule>
  </conditionalFormatting>
  <conditionalFormatting sqref="C8:D8">
    <cfRule type="cellIs" dxfId="8" priority="15" operator="equal">
      <formula>"wybierz z listy"</formula>
    </cfRule>
  </conditionalFormatting>
  <conditionalFormatting sqref="S9">
    <cfRule type="cellIs" dxfId="7" priority="14" operator="lessThan">
      <formula>43570</formula>
    </cfRule>
  </conditionalFormatting>
  <conditionalFormatting sqref="B17:B34">
    <cfRule type="containsBlanks" priority="1" stopIfTrue="1">
      <formula>LEN(TRIM(B17))=0</formula>
    </cfRule>
  </conditionalFormatting>
  <conditionalFormatting sqref="D35">
    <cfRule type="cellIs" dxfId="6" priority="12" operator="lessThan">
      <formula>300</formula>
    </cfRule>
  </conditionalFormatting>
  <conditionalFormatting sqref="G17:G34">
    <cfRule type="containsBlanks" priority="10" stopIfTrue="1">
      <formula>LEN(TRIM(G17))=0</formula>
    </cfRule>
    <cfRule type="cellIs" dxfId="5" priority="11" operator="lessThan">
      <formula>20</formula>
    </cfRule>
  </conditionalFormatting>
  <conditionalFormatting sqref="H17:H34">
    <cfRule type="containsBlanks" priority="8" stopIfTrue="1">
      <formula>LEN(TRIM(H17))=0</formula>
    </cfRule>
    <cfRule type="cellIs" dxfId="4" priority="9" operator="lessThan">
      <formula>0.2</formula>
    </cfRule>
  </conditionalFormatting>
  <conditionalFormatting sqref="E17:E34">
    <cfRule type="containsBlanks" priority="6" stopIfTrue="1">
      <formula>LEN(TRIM(E17))=0</formula>
    </cfRule>
    <cfRule type="cellIs" dxfId="3" priority="7" operator="lessThan">
      <formula>250</formula>
    </cfRule>
  </conditionalFormatting>
  <conditionalFormatting sqref="F17:F34">
    <cfRule type="containsBlanks" priority="3" stopIfTrue="1">
      <formula>LEN(TRIM(F17))=0</formula>
    </cfRule>
    <cfRule type="cellIs" dxfId="2" priority="4" operator="greaterThan">
      <formula>($E17/5)+1</formula>
    </cfRule>
  </conditionalFormatting>
  <printOptions verticalCentered="1"/>
  <pageMargins left="0.39370078740157483" right="0.39370078740157483" top="0.59055118110236227" bottom="0.59055118110236227" header="0.31496062992125984" footer="0.31496062992125984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lessThanOrEqual" id="{F0EB344F-AD85-47BB-A116-E4C60E3618BB}">
            <xm:f>dane!$A$70</xm:f>
            <x14:dxf>
              <fill>
                <patternFill>
                  <bgColor rgb="FFC00000"/>
                </patternFill>
              </fill>
            </x14:dxf>
          </x14:cfRule>
          <x14:cfRule type="cellIs" priority="13" operator="greaterThan" id="{348D3316-0577-4DD7-84EF-7DC85FC13783}">
            <xm:f>dane!$A$68</xm:f>
            <x14:dxf>
              <fill>
                <patternFill>
                  <bgColor rgb="FFC00000"/>
                </patternFill>
              </fill>
            </x14:dxf>
          </x14:cfRule>
          <xm:sqref>B17:B34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AA048DA-3511-4A66-B247-95045057AE1F}">
          <x14:formula1>
            <xm:f>dane!$A$45:$A$63</xm:f>
          </x14:formula1>
          <xm:sqref>C3:D3</xm:sqref>
        </x14:dataValidation>
        <x14:dataValidation type="list" allowBlank="1" showInputMessage="1" showErrorMessage="1" promptTitle="Wybierz barwę z listy" xr:uid="{EC857401-7481-4F42-9467-3ACD241143C2}">
          <x14:formula1>
            <xm:f>dane!$A$19:$A$42</xm:f>
          </x14:formula1>
          <xm:sqref>C8:D8</xm:sqref>
        </x14:dataValidation>
        <x14:dataValidation type="list" allowBlank="1" showInputMessage="1" showErrorMessage="1" xr:uid="{13BA9FC4-E515-4472-BF65-02325842584B}">
          <x14:formula1>
            <xm:f>dane!$A$6:$A$15</xm:f>
          </x14:formula1>
          <xm:sqref>C6:D6</xm:sqref>
        </x14:dataValidation>
        <x14:dataValidation type="list" allowBlank="1" showInputMessage="1" showErrorMessage="1" xr:uid="{457119E4-4CBF-4656-BA6E-645DEED6499F}">
          <x14:formula1>
            <xm:f>dane!$A$1:$A$3</xm:f>
          </x14:formula1>
          <xm:sqref>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AE3B7-8323-4AB7-8390-1EA722EE8E77}">
  <dimension ref="A1:H42"/>
  <sheetViews>
    <sheetView topLeftCell="A10" workbookViewId="0">
      <selection activeCell="E20" sqref="E20"/>
    </sheetView>
  </sheetViews>
  <sheetFormatPr defaultRowHeight="15" x14ac:dyDescent="0.25"/>
  <cols>
    <col min="2" max="2" width="14.28515625" bestFit="1" customWidth="1"/>
    <col min="3" max="3" width="22" customWidth="1"/>
    <col min="4" max="4" width="13" customWidth="1"/>
  </cols>
  <sheetData>
    <row r="1" spans="1:8" ht="20.25" x14ac:dyDescent="0.25">
      <c r="A1" s="126" t="s">
        <v>101</v>
      </c>
      <c r="B1" s="126"/>
      <c r="C1" s="126"/>
      <c r="D1" s="126"/>
      <c r="E1" s="126"/>
      <c r="F1" s="126"/>
      <c r="G1" s="126"/>
      <c r="H1" s="126"/>
    </row>
    <row r="2" spans="1:8" x14ac:dyDescent="0.25">
      <c r="A2" s="127" t="s">
        <v>102</v>
      </c>
      <c r="B2" s="127"/>
      <c r="C2" s="127"/>
      <c r="D2" s="127"/>
      <c r="E2" s="127"/>
      <c r="F2" s="127"/>
      <c r="G2" s="127"/>
      <c r="H2" s="127"/>
    </row>
    <row r="3" spans="1:8" ht="23.25" x14ac:dyDescent="0.35">
      <c r="A3" s="128" t="s">
        <v>103</v>
      </c>
      <c r="B3" s="128"/>
      <c r="C3" s="128"/>
      <c r="D3" s="129">
        <f>'STANDARD młode'!C4</f>
        <v>0</v>
      </c>
      <c r="E3" s="129"/>
      <c r="F3" s="129"/>
      <c r="G3" s="129"/>
      <c r="H3" s="129"/>
    </row>
    <row r="4" spans="1:8" ht="15.75" x14ac:dyDescent="0.25">
      <c r="A4" s="24"/>
    </row>
    <row r="5" spans="1:8" ht="18.75" x14ac:dyDescent="0.25">
      <c r="A5" s="128" t="s">
        <v>104</v>
      </c>
      <c r="B5" s="128"/>
      <c r="C5" s="130"/>
      <c r="D5" s="130"/>
      <c r="E5" s="130"/>
      <c r="F5" s="130"/>
      <c r="G5" s="130"/>
      <c r="H5" s="130"/>
    </row>
    <row r="6" spans="1:8" ht="18.75" x14ac:dyDescent="0.3">
      <c r="A6" s="25"/>
      <c r="B6" s="25"/>
      <c r="C6" s="131"/>
      <c r="D6" s="131"/>
      <c r="E6" s="131"/>
      <c r="F6" s="131"/>
      <c r="G6" s="131"/>
      <c r="H6" s="131"/>
    </row>
    <row r="7" spans="1:8" x14ac:dyDescent="0.25">
      <c r="A7" s="116" t="s">
        <v>105</v>
      </c>
      <c r="B7" s="116"/>
      <c r="C7" s="116"/>
      <c r="D7" s="116"/>
      <c r="E7" s="116"/>
      <c r="F7" s="116"/>
      <c r="G7" s="116"/>
      <c r="H7" s="116"/>
    </row>
    <row r="8" spans="1:8" ht="21" x14ac:dyDescent="0.35">
      <c r="A8" s="132" t="s">
        <v>106</v>
      </c>
      <c r="B8" s="132"/>
      <c r="C8" s="132"/>
      <c r="D8" s="133" t="str">
        <f>'STANDARD młode'!C6</f>
        <v>wybierz z listy</v>
      </c>
      <c r="E8" s="133"/>
      <c r="F8" s="133"/>
      <c r="G8" s="133"/>
      <c r="H8" s="133"/>
    </row>
    <row r="9" spans="1:8" ht="15.75" x14ac:dyDescent="0.25">
      <c r="A9" s="24"/>
    </row>
    <row r="10" spans="1:8" ht="18.75" x14ac:dyDescent="0.25">
      <c r="A10" s="111" t="s">
        <v>107</v>
      </c>
      <c r="B10" s="111"/>
      <c r="C10" s="26" t="str">
        <f>'STANDARD młode'!A10</f>
        <v>Okręgowa</v>
      </c>
      <c r="D10" s="27" t="s">
        <v>108</v>
      </c>
      <c r="E10" s="27"/>
      <c r="F10" s="27"/>
      <c r="G10" s="27"/>
      <c r="H10" s="27"/>
    </row>
    <row r="11" spans="1:8" x14ac:dyDescent="0.25">
      <c r="A11" s="28"/>
    </row>
    <row r="12" spans="1:8" ht="18.75" x14ac:dyDescent="0.3">
      <c r="A12" s="115" t="str">
        <f>'STANDARD młode'!C3</f>
        <v>Standard Młode</v>
      </c>
      <c r="B12" s="115"/>
      <c r="C12" s="115" t="str">
        <f>'STANDARD młode'!C7</f>
        <v>PL-010-20-15896</v>
      </c>
      <c r="D12" s="115"/>
      <c r="E12" s="115"/>
      <c r="F12" s="29" t="str">
        <f>'STANDARD młode'!D7</f>
        <v>wybierz</v>
      </c>
      <c r="G12" s="30" t="str">
        <f>'STANDARD młode'!C8</f>
        <v>wybierz z listy</v>
      </c>
      <c r="H12" s="30"/>
    </row>
    <row r="13" spans="1:8" ht="15.75" x14ac:dyDescent="0.25">
      <c r="A13" s="111" t="s">
        <v>109</v>
      </c>
      <c r="B13" s="111"/>
      <c r="C13" s="116" t="s">
        <v>110</v>
      </c>
      <c r="D13" s="116"/>
      <c r="E13" s="116"/>
      <c r="F13" s="31" t="s">
        <v>111</v>
      </c>
      <c r="G13" s="32" t="s">
        <v>112</v>
      </c>
    </row>
    <row r="14" spans="1:8" x14ac:dyDescent="0.25">
      <c r="A14" s="28"/>
    </row>
    <row r="15" spans="1:8" ht="21" thickBot="1" x14ac:dyDescent="0.3">
      <c r="A15" s="117" t="s">
        <v>113</v>
      </c>
      <c r="B15" s="117"/>
      <c r="C15" s="117"/>
      <c r="D15" s="117"/>
      <c r="E15" s="117"/>
      <c r="F15" s="117"/>
      <c r="G15" s="117"/>
      <c r="H15" s="117"/>
    </row>
    <row r="16" spans="1:8" x14ac:dyDescent="0.25">
      <c r="A16" s="118" t="s">
        <v>1</v>
      </c>
      <c r="B16" s="33" t="s">
        <v>2</v>
      </c>
      <c r="C16" s="120" t="s">
        <v>114</v>
      </c>
      <c r="D16" s="120" t="s">
        <v>115</v>
      </c>
      <c r="E16" s="122" t="s">
        <v>5</v>
      </c>
      <c r="F16" s="122" t="s">
        <v>6</v>
      </c>
      <c r="G16" s="122" t="s">
        <v>7</v>
      </c>
      <c r="H16" s="124" t="s">
        <v>8</v>
      </c>
    </row>
    <row r="17" spans="1:8" ht="15.75" thickBot="1" x14ac:dyDescent="0.3">
      <c r="A17" s="119"/>
      <c r="B17" s="34" t="s">
        <v>116</v>
      </c>
      <c r="C17" s="121"/>
      <c r="D17" s="121"/>
      <c r="E17" s="123"/>
      <c r="F17" s="123"/>
      <c r="G17" s="123"/>
      <c r="H17" s="125"/>
    </row>
    <row r="18" spans="1:8" ht="15.75" thickBot="1" x14ac:dyDescent="0.3">
      <c r="A18" s="35">
        <f>'STANDARD młode'!A17</f>
        <v>1</v>
      </c>
      <c r="B18" s="36">
        <f>'STANDARD młode'!B17</f>
        <v>0</v>
      </c>
      <c r="C18" s="37">
        <f>'STANDARD młode'!C17</f>
        <v>0</v>
      </c>
      <c r="D18" s="38">
        <f>'STANDARD młode'!D17</f>
        <v>0</v>
      </c>
      <c r="E18" s="39">
        <f>'STANDARD młode'!E17</f>
        <v>0</v>
      </c>
      <c r="F18" s="39">
        <f>'STANDARD młode'!F17</f>
        <v>0</v>
      </c>
      <c r="G18" s="39">
        <f>'STANDARD młode'!G17</f>
        <v>0</v>
      </c>
      <c r="H18" s="40" t="str">
        <f>'STANDARD młode'!H17</f>
        <v/>
      </c>
    </row>
    <row r="19" spans="1:8" ht="15.75" thickBot="1" x14ac:dyDescent="0.3">
      <c r="A19" s="35">
        <f>'STANDARD młode'!A18</f>
        <v>2</v>
      </c>
      <c r="B19" s="36">
        <f>'STANDARD młode'!B18</f>
        <v>0</v>
      </c>
      <c r="C19" s="37">
        <f>'STANDARD młode'!C18</f>
        <v>0</v>
      </c>
      <c r="D19" s="38">
        <f>'STANDARD młode'!D18</f>
        <v>0</v>
      </c>
      <c r="E19" s="39">
        <f>'STANDARD młode'!E18</f>
        <v>0</v>
      </c>
      <c r="F19" s="39">
        <f>'STANDARD młode'!F18</f>
        <v>0</v>
      </c>
      <c r="G19" s="39">
        <f>'STANDARD młode'!G18</f>
        <v>0</v>
      </c>
      <c r="H19" s="40" t="str">
        <f>'STANDARD młode'!H18</f>
        <v/>
      </c>
    </row>
    <row r="20" spans="1:8" ht="15.75" thickBot="1" x14ac:dyDescent="0.3">
      <c r="A20" s="35">
        <f>'STANDARD młode'!A19</f>
        <v>3</v>
      </c>
      <c r="B20" s="36">
        <f>'STANDARD młode'!B19</f>
        <v>0</v>
      </c>
      <c r="C20" s="37">
        <f>'STANDARD młode'!C19</f>
        <v>0</v>
      </c>
      <c r="D20" s="38">
        <f>'STANDARD młode'!D19</f>
        <v>0</v>
      </c>
      <c r="E20" s="39">
        <f>'STANDARD młode'!E19</f>
        <v>0</v>
      </c>
      <c r="F20" s="39">
        <f>'STANDARD młode'!F19</f>
        <v>0</v>
      </c>
      <c r="G20" s="39">
        <f>'STANDARD młode'!G19</f>
        <v>0</v>
      </c>
      <c r="H20" s="40" t="str">
        <f>'STANDARD młode'!H19</f>
        <v/>
      </c>
    </row>
    <row r="21" spans="1:8" ht="15.75" thickBot="1" x14ac:dyDescent="0.3">
      <c r="A21" s="35">
        <f>'STANDARD młode'!A20</f>
        <v>4</v>
      </c>
      <c r="B21" s="36">
        <f>'STANDARD młode'!B20</f>
        <v>0</v>
      </c>
      <c r="C21" s="37">
        <f>'STANDARD młode'!C20</f>
        <v>0</v>
      </c>
      <c r="D21" s="38">
        <f>'STANDARD młode'!D20</f>
        <v>0</v>
      </c>
      <c r="E21" s="39">
        <f>'STANDARD młode'!E20</f>
        <v>0</v>
      </c>
      <c r="F21" s="39">
        <f>'STANDARD młode'!F20</f>
        <v>0</v>
      </c>
      <c r="G21" s="39">
        <f>'STANDARD młode'!G20</f>
        <v>0</v>
      </c>
      <c r="H21" s="40" t="str">
        <f>'STANDARD młode'!H20</f>
        <v/>
      </c>
    </row>
    <row r="22" spans="1:8" ht="15.75" thickBot="1" x14ac:dyDescent="0.3">
      <c r="A22" s="35">
        <f>'STANDARD młode'!A21</f>
        <v>5</v>
      </c>
      <c r="B22" s="36">
        <f>'STANDARD młode'!B21</f>
        <v>0</v>
      </c>
      <c r="C22" s="37">
        <f>'STANDARD młode'!C21</f>
        <v>0</v>
      </c>
      <c r="D22" s="38">
        <f>'STANDARD młode'!D21</f>
        <v>0</v>
      </c>
      <c r="E22" s="39">
        <f>'STANDARD młode'!E21</f>
        <v>0</v>
      </c>
      <c r="F22" s="39">
        <f>'STANDARD młode'!F21</f>
        <v>0</v>
      </c>
      <c r="G22" s="39">
        <f>'STANDARD młode'!G21</f>
        <v>0</v>
      </c>
      <c r="H22" s="40" t="str">
        <f>'STANDARD młode'!H21</f>
        <v/>
      </c>
    </row>
    <row r="23" spans="1:8" ht="15.75" thickBot="1" x14ac:dyDescent="0.3">
      <c r="A23" s="35"/>
      <c r="B23" s="36"/>
      <c r="C23" s="37"/>
      <c r="D23" s="38"/>
      <c r="E23" s="39"/>
      <c r="F23" s="39"/>
      <c r="G23" s="39"/>
      <c r="H23" s="40"/>
    </row>
    <row r="24" spans="1:8" ht="15.75" thickBot="1" x14ac:dyDescent="0.3">
      <c r="A24" s="35"/>
      <c r="B24" s="36"/>
      <c r="C24" s="37"/>
      <c r="D24" s="38"/>
      <c r="E24" s="39"/>
      <c r="F24" s="39"/>
      <c r="G24" s="39"/>
      <c r="H24" s="40"/>
    </row>
    <row r="25" spans="1:8" ht="15.75" thickBot="1" x14ac:dyDescent="0.3">
      <c r="A25" s="35"/>
      <c r="B25" s="36"/>
      <c r="C25" s="37"/>
      <c r="D25" s="38"/>
      <c r="E25" s="39"/>
      <c r="F25" s="39"/>
      <c r="G25" s="39"/>
      <c r="H25" s="40"/>
    </row>
    <row r="26" spans="1:8" ht="15.75" thickBot="1" x14ac:dyDescent="0.3">
      <c r="A26" s="35"/>
      <c r="B26" s="36"/>
      <c r="C26" s="37"/>
      <c r="D26" s="38"/>
      <c r="E26" s="39"/>
      <c r="F26" s="39"/>
      <c r="G26" s="39"/>
      <c r="H26" s="40"/>
    </row>
    <row r="27" spans="1:8" ht="15.75" thickBot="1" x14ac:dyDescent="0.3">
      <c r="A27" s="35"/>
      <c r="B27" s="36"/>
      <c r="C27" s="37"/>
      <c r="D27" s="38"/>
      <c r="E27" s="39"/>
      <c r="F27" s="39"/>
      <c r="G27" s="39"/>
      <c r="H27" s="40"/>
    </row>
    <row r="28" spans="1:8" ht="15.75" thickBot="1" x14ac:dyDescent="0.3">
      <c r="A28" s="35"/>
      <c r="B28" s="36"/>
      <c r="C28" s="37"/>
      <c r="D28" s="38"/>
      <c r="E28" s="39"/>
      <c r="F28" s="39"/>
      <c r="G28" s="39"/>
      <c r="H28" s="40"/>
    </row>
    <row r="29" spans="1:8" ht="15.75" thickBot="1" x14ac:dyDescent="0.3">
      <c r="A29" s="35"/>
      <c r="B29" s="36"/>
      <c r="C29" s="37"/>
      <c r="D29" s="38"/>
      <c r="E29" s="39"/>
      <c r="F29" s="39"/>
      <c r="G29" s="39"/>
      <c r="H29" s="40"/>
    </row>
    <row r="30" spans="1:8" ht="15.75" thickBot="1" x14ac:dyDescent="0.3">
      <c r="A30" s="35"/>
      <c r="B30" s="36"/>
      <c r="C30" s="37"/>
      <c r="D30" s="38"/>
      <c r="E30" s="39"/>
      <c r="F30" s="39"/>
      <c r="G30" s="39"/>
      <c r="H30" s="40"/>
    </row>
    <row r="31" spans="1:8" ht="15.75" thickBot="1" x14ac:dyDescent="0.3">
      <c r="A31" s="35"/>
      <c r="B31" s="36"/>
      <c r="C31" s="37"/>
      <c r="D31" s="38"/>
      <c r="E31" s="39"/>
      <c r="F31" s="39"/>
      <c r="G31" s="39"/>
      <c r="H31" s="40"/>
    </row>
    <row r="32" spans="1:8" ht="15.75" thickBot="1" x14ac:dyDescent="0.3">
      <c r="A32" s="35"/>
      <c r="B32" s="36"/>
      <c r="C32" s="37"/>
      <c r="D32" s="38"/>
      <c r="E32" s="39"/>
      <c r="F32" s="39"/>
      <c r="G32" s="39"/>
      <c r="H32" s="40"/>
    </row>
    <row r="33" spans="1:8" ht="15.75" thickBot="1" x14ac:dyDescent="0.3">
      <c r="A33" s="35"/>
      <c r="B33" s="36"/>
      <c r="C33" s="37"/>
      <c r="D33" s="38"/>
      <c r="E33" s="39"/>
      <c r="F33" s="39"/>
      <c r="G33" s="39"/>
      <c r="H33" s="40"/>
    </row>
    <row r="34" spans="1:8" ht="15.75" thickBot="1" x14ac:dyDescent="0.3">
      <c r="A34" s="35"/>
      <c r="B34" s="36"/>
      <c r="C34" s="37"/>
      <c r="D34" s="38"/>
      <c r="E34" s="39"/>
      <c r="F34" s="39"/>
      <c r="G34" s="39"/>
      <c r="H34" s="40"/>
    </row>
    <row r="35" spans="1:8" ht="15.75" thickBot="1" x14ac:dyDescent="0.3">
      <c r="A35" s="35"/>
      <c r="B35" s="36"/>
      <c r="C35" s="37"/>
      <c r="D35" s="38"/>
      <c r="E35" s="39"/>
      <c r="F35" s="39"/>
      <c r="G35" s="39"/>
      <c r="H35" s="40"/>
    </row>
    <row r="36" spans="1:8" ht="20.25" thickBot="1" x14ac:dyDescent="0.3">
      <c r="A36" s="112" t="s">
        <v>9</v>
      </c>
      <c r="B36" s="113"/>
      <c r="C36" s="114"/>
      <c r="D36" s="41">
        <f>SUM(D18:D35)</f>
        <v>0</v>
      </c>
      <c r="E36" s="112" t="s">
        <v>10</v>
      </c>
      <c r="F36" s="113"/>
      <c r="G36" s="114"/>
      <c r="H36" s="42">
        <f>SUM(H18:H35)</f>
        <v>0</v>
      </c>
    </row>
    <row r="37" spans="1:8" ht="16.5" thickTop="1" x14ac:dyDescent="0.25">
      <c r="A37" s="24"/>
    </row>
    <row r="38" spans="1:8" ht="15.75" x14ac:dyDescent="0.25">
      <c r="A38" s="111" t="s">
        <v>117</v>
      </c>
      <c r="B38" s="111"/>
      <c r="C38" s="111"/>
      <c r="D38" s="111"/>
      <c r="E38" s="111"/>
      <c r="F38" s="111"/>
      <c r="G38" s="111"/>
      <c r="H38" s="111"/>
    </row>
    <row r="39" spans="1:8" ht="18.75" x14ac:dyDescent="0.25">
      <c r="A39" s="111" t="s">
        <v>118</v>
      </c>
      <c r="B39" s="111"/>
      <c r="C39" s="111"/>
      <c r="D39" s="111"/>
      <c r="E39" s="111"/>
      <c r="F39" s="115" t="str">
        <f>A12</f>
        <v>Standard Młode</v>
      </c>
      <c r="G39" s="115"/>
      <c r="H39" s="115"/>
    </row>
    <row r="40" spans="1:8" ht="15.75" x14ac:dyDescent="0.25">
      <c r="A40" s="24"/>
      <c r="B40" s="116" t="s">
        <v>119</v>
      </c>
      <c r="C40" s="116"/>
      <c r="D40" s="116"/>
      <c r="E40" s="116"/>
      <c r="F40" s="116"/>
      <c r="G40" s="116"/>
    </row>
    <row r="41" spans="1:8" ht="15.75" x14ac:dyDescent="0.25">
      <c r="A41" s="24"/>
    </row>
    <row r="42" spans="1:8" ht="15.75" x14ac:dyDescent="0.25">
      <c r="A42" s="111" t="s">
        <v>120</v>
      </c>
      <c r="B42" s="111"/>
      <c r="C42" s="111"/>
      <c r="D42" s="111"/>
      <c r="E42" s="111"/>
      <c r="F42" s="111"/>
      <c r="G42" s="111"/>
    </row>
  </sheetData>
  <mergeCells count="30">
    <mergeCell ref="A12:B12"/>
    <mergeCell ref="C12:E12"/>
    <mergeCell ref="A1:H1"/>
    <mergeCell ref="A2:H2"/>
    <mergeCell ref="A3:C3"/>
    <mergeCell ref="D3:H3"/>
    <mergeCell ref="A5:B5"/>
    <mergeCell ref="C5:H5"/>
    <mergeCell ref="C6:H6"/>
    <mergeCell ref="A7:H7"/>
    <mergeCell ref="A8:C8"/>
    <mergeCell ref="D8:H8"/>
    <mergeCell ref="A10:B1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A42:G42"/>
    <mergeCell ref="A36:C36"/>
    <mergeCell ref="E36:G36"/>
    <mergeCell ref="A38:H38"/>
    <mergeCell ref="A39:E39"/>
    <mergeCell ref="F39:H39"/>
    <mergeCell ref="B40:G40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</vt:lpstr>
      <vt:lpstr>STANDARD młode</vt:lpstr>
      <vt:lpstr>Deklaracja</vt:lpstr>
    </vt:vector>
  </TitlesOfParts>
  <Company>Miesjska Biblioteka Publiczna w Siedlcach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2020-10-21T16:50:13Z</cp:lastPrinted>
  <dcterms:created xsi:type="dcterms:W3CDTF">2020-10-21T11:24:32Z</dcterms:created>
  <dcterms:modified xsi:type="dcterms:W3CDTF">2023-10-19T12:05:59Z</dcterms:modified>
</cp:coreProperties>
</file>